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<sst xmlns="http://schemas.openxmlformats.org/spreadsheetml/2006/main" count="43" uniqueCount="43">
  <si>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Załącznik Nr 1</t>
  </si>
  <si>
    <t>do Zarządzenia Nr ............</t>
  </si>
  <si>
    <t>Nr 676/06</t>
  </si>
  <si>
    <t>Burmistrza Gostynia</t>
  </si>
  <si>
    <t>z dnia 25 stycznia 2006 r.</t>
  </si>
  <si>
    <t>Plan dofinansowania doskonalenia zawodowego nauczycieli gminy Gostyń na 2006 rok.</t>
  </si>
  <si>
    <t>Lp.</t>
  </si>
  <si>
    <t>Nazwa placówki</t>
  </si>
  <si>
    <t>Szkolenia, seminaria, konferencje, warsztaty metodyczne, kursy kwalifikacyjne i doskonalące, szkolenia rad pedagogicznych, materiały szkoleniowe i informacyjne, koszty przejazdów, zakwaterowania i wyżywienia nauczycieli</t>
  </si>
  <si>
    <t>Opłaty za kształcenie pobierane przez szkoły wyższe i zakłady kształcenia nauczycieli</t>
  </si>
  <si>
    <t>Razem</t>
  </si>
  <si>
    <t>1.</t>
  </si>
  <si>
    <t>PM Nr 1 w Gostyniu</t>
  </si>
  <si>
    <t>2.</t>
  </si>
  <si>
    <t>PM Nr 2 w Gostyniu</t>
  </si>
  <si>
    <t>3.</t>
  </si>
  <si>
    <t>PM Nr 4 w Gostyniu</t>
  </si>
  <si>
    <t>4.</t>
  </si>
  <si>
    <t>PM Nr 5 w Gostyniu</t>
  </si>
  <si>
    <t>5.</t>
  </si>
  <si>
    <t>PM Nr 7 w Gostyniu</t>
  </si>
  <si>
    <t>6.</t>
  </si>
  <si>
    <t>SP Nr 1 w Gostyniu</t>
  </si>
  <si>
    <t>7.</t>
  </si>
  <si>
    <t>SP Nr 2 w Gostyniu</t>
  </si>
  <si>
    <t>8.</t>
  </si>
  <si>
    <t>SP Nr 5 w Gostyniu</t>
  </si>
  <si>
    <t>9.</t>
  </si>
  <si>
    <t>SP w Daleszynie</t>
  </si>
  <si>
    <t>10.</t>
  </si>
  <si>
    <t>SP w Goli</t>
  </si>
  <si>
    <t>11.</t>
  </si>
  <si>
    <t>SP w Kunowie</t>
  </si>
  <si>
    <t>12.</t>
  </si>
  <si>
    <t>SP w Siemowie</t>
  </si>
  <si>
    <t>13.</t>
  </si>
  <si>
    <t>SP w Sikorzynie</t>
  </si>
  <si>
    <t>14.</t>
  </si>
  <si>
    <t>GM Nr 1 w Gostyniu</t>
  </si>
  <si>
    <t>15.</t>
  </si>
  <si>
    <t>GM Nr 2 w Gostyniu</t>
  </si>
  <si>
    <t>RAZEM</t>
  </si>
  <si>
    <t>Zastępca Burmistrza /-/Łukasz Burkiewicz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</si>
</sst>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4">
    <font>
      <sz val="10"/>
      <name val="Arial"/>
      <family val="0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17" applyNumberFormat="1" applyFont="1" applyFill="1" applyBorder="1" applyAlignment="1" applyProtection="1">
      <alignment/>
      <protection/>
    </xf>
    <xf numFmtId="165" fontId="3" fillId="0" borderId="1" xfId="17" applyNumberFormat="1" applyFont="1" applyFill="1" applyBorder="1" applyAlignment="1" applyProtection="1">
      <alignment/>
      <protection/>
    </xf>
    <xf numFmtId="164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workbookViewId="0" topLeftCell="A1">
      <selection activeCell="C8" sqref="C8"/>
    </sheetView>
  </sheetViews>
  <sheetFormatPr defaultColWidth="9.140625" defaultRowHeight="12.75"/>
  <cols>
    <col min="1" max="1" width="27.57421875" style="0" customWidth="1"/>
    <col min="2" max="2" width="3.57421875" style="0" customWidth="1"/>
    <col min="3" max="3" width="23.00390625" style="0" customWidth="1"/>
    <col min="4" max="4" width="24.8515625" style="0" customWidth="1"/>
    <col min="5" max="5" width="14.00390625" style="0" customWidth="1"/>
    <col min="6" max="6" width="15.28125" style="0" customWidth="1"/>
  </cols>
  <sheetData>
    <row r="1" ht="12">
      <c r="F1" t="s">
        <v>0</v>
      </c>
    </row>
    <row r="2" spans="6:7" ht="12">
      <c r="F2" t="s">
        <v>1</v>
      </c>
      <c r="G2" t="s">
        <v>2</v>
      </c>
    </row>
    <row r="3" ht="12">
      <c r="F3" t="s">
        <v>3</v>
      </c>
    </row>
    <row r="4" spans="6:8" ht="12">
      <c r="F4" t="s">
        <v>4</v>
      </c>
      <c r="H4" s="1"/>
    </row>
    <row r="5" spans="1:9" ht="18.75" customHeight="1">
      <c r="A5" s="2" t="s">
        <v>5</v>
      </c>
      <c r="B5" s="2"/>
      <c r="C5" s="2"/>
      <c r="D5" s="2"/>
      <c r="E5" s="2"/>
      <c r="F5" s="2"/>
      <c r="G5" s="2"/>
      <c r="H5" s="2"/>
      <c r="I5" s="2"/>
    </row>
    <row r="7" spans="2:6" ht="171.75" customHeight="1">
      <c r="B7" s="3" t="s">
        <v>6</v>
      </c>
      <c r="C7" s="4" t="s">
        <v>7</v>
      </c>
      <c r="D7" s="5" t="s">
        <v>8</v>
      </c>
      <c r="E7" s="5" t="s">
        <v>9</v>
      </c>
      <c r="F7" s="5" t="s">
        <v>10</v>
      </c>
    </row>
    <row r="8" spans="2:6" ht="12.75" customHeight="1">
      <c r="B8" s="6" t="s">
        <v>11</v>
      </c>
      <c r="C8" s="7" t="s">
        <v>12</v>
      </c>
      <c r="D8" s="8">
        <v>3170</v>
      </c>
      <c r="E8" s="8">
        <v>794.8</v>
      </c>
      <c r="F8" s="9">
        <f>SUM(D8:E8)</f>
        <v>3964.8</v>
      </c>
    </row>
    <row r="9" spans="2:6" ht="12">
      <c r="B9" s="6" t="s">
        <v>13</v>
      </c>
      <c r="C9" s="7" t="s">
        <v>14</v>
      </c>
      <c r="D9" s="8">
        <v>3170</v>
      </c>
      <c r="E9" s="8">
        <v>0</v>
      </c>
      <c r="F9" s="9">
        <f aca="true" t="shared" si="0" ref="F9:F23">SUM(D9:E9)</f>
        <v>3170</v>
      </c>
    </row>
    <row r="10" spans="2:6" ht="12">
      <c r="B10" s="6" t="s">
        <v>15</v>
      </c>
      <c r="C10" s="7" t="s">
        <v>16</v>
      </c>
      <c r="D10" s="8">
        <v>3170</v>
      </c>
      <c r="E10" s="8">
        <f>2*794.8</f>
        <v>1589.6</v>
      </c>
      <c r="F10" s="9">
        <f t="shared" si="0"/>
        <v>4759.6</v>
      </c>
    </row>
    <row r="11" spans="2:6" ht="12">
      <c r="B11" s="6" t="s">
        <v>17</v>
      </c>
      <c r="C11" s="7" t="s">
        <v>18</v>
      </c>
      <c r="D11" s="8">
        <v>3170</v>
      </c>
      <c r="E11" s="8">
        <f>2*794.8</f>
        <v>1589.6</v>
      </c>
      <c r="F11" s="9">
        <f t="shared" si="0"/>
        <v>4759.6</v>
      </c>
    </row>
    <row r="12" spans="2:6" ht="12">
      <c r="B12" s="6" t="s">
        <v>19</v>
      </c>
      <c r="C12" s="7" t="s">
        <v>20</v>
      </c>
      <c r="D12" s="8">
        <v>3870</v>
      </c>
      <c r="E12" s="8">
        <f>4*794.8</f>
        <v>3179.2</v>
      </c>
      <c r="F12" s="9">
        <f t="shared" si="0"/>
        <v>7049.2</v>
      </c>
    </row>
    <row r="13" spans="2:6" ht="12">
      <c r="B13" s="6" t="s">
        <v>21</v>
      </c>
      <c r="C13" s="7" t="s">
        <v>22</v>
      </c>
      <c r="D13" s="8">
        <v>4570</v>
      </c>
      <c r="E13" s="8">
        <f>5*794.8</f>
        <v>3974</v>
      </c>
      <c r="F13" s="9">
        <f t="shared" si="0"/>
        <v>8544</v>
      </c>
    </row>
    <row r="14" spans="2:6" ht="12">
      <c r="B14" s="6" t="s">
        <v>23</v>
      </c>
      <c r="C14" s="7" t="s">
        <v>24</v>
      </c>
      <c r="D14" s="8">
        <v>5270</v>
      </c>
      <c r="E14" s="8">
        <f>7*794.8</f>
        <v>5563.599999999999</v>
      </c>
      <c r="F14" s="9">
        <f t="shared" si="0"/>
        <v>10833.599999999999</v>
      </c>
    </row>
    <row r="15" spans="2:6" ht="12">
      <c r="B15" s="6" t="s">
        <v>25</v>
      </c>
      <c r="C15" s="7" t="s">
        <v>26</v>
      </c>
      <c r="D15" s="8">
        <v>4570</v>
      </c>
      <c r="E15" s="8">
        <f>6*794.8</f>
        <v>4768.799999999999</v>
      </c>
      <c r="F15" s="9">
        <f t="shared" si="0"/>
        <v>9338.8</v>
      </c>
    </row>
    <row r="16" spans="2:6" ht="12">
      <c r="B16" s="6" t="s">
        <v>27</v>
      </c>
      <c r="C16" s="7" t="s">
        <v>28</v>
      </c>
      <c r="D16" s="8">
        <v>3870</v>
      </c>
      <c r="E16" s="8">
        <f>2*794.8</f>
        <v>1589.6</v>
      </c>
      <c r="F16" s="9">
        <f t="shared" si="0"/>
        <v>5459.6</v>
      </c>
    </row>
    <row r="17" spans="2:6" ht="12">
      <c r="B17" s="6" t="s">
        <v>29</v>
      </c>
      <c r="C17" s="7" t="s">
        <v>30</v>
      </c>
      <c r="D17" s="8">
        <v>3870</v>
      </c>
      <c r="E17" s="8">
        <v>0</v>
      </c>
      <c r="F17" s="9">
        <f t="shared" si="0"/>
        <v>3870</v>
      </c>
    </row>
    <row r="18" spans="2:6" ht="12">
      <c r="B18" s="6" t="s">
        <v>31</v>
      </c>
      <c r="C18" s="7" t="s">
        <v>32</v>
      </c>
      <c r="D18" s="8">
        <v>3870</v>
      </c>
      <c r="E18" s="8">
        <v>794.8</v>
      </c>
      <c r="F18" s="9">
        <f t="shared" si="0"/>
        <v>4664.8</v>
      </c>
    </row>
    <row r="19" spans="2:6" ht="12">
      <c r="B19" s="6" t="s">
        <v>33</v>
      </c>
      <c r="C19" s="7" t="s">
        <v>34</v>
      </c>
      <c r="D19" s="8">
        <v>3170</v>
      </c>
      <c r="E19" s="8">
        <v>0</v>
      </c>
      <c r="F19" s="9">
        <f t="shared" si="0"/>
        <v>3170</v>
      </c>
    </row>
    <row r="20" spans="2:6" ht="12">
      <c r="B20" s="6" t="s">
        <v>35</v>
      </c>
      <c r="C20" s="7" t="s">
        <v>36</v>
      </c>
      <c r="D20" s="8">
        <v>3870</v>
      </c>
      <c r="E20" s="8">
        <v>794.8</v>
      </c>
      <c r="F20" s="9">
        <f t="shared" si="0"/>
        <v>4664.8</v>
      </c>
    </row>
    <row r="21" spans="2:6" ht="12">
      <c r="B21" s="6" t="s">
        <v>37</v>
      </c>
      <c r="C21" s="7" t="s">
        <v>38</v>
      </c>
      <c r="D21" s="8">
        <v>5270</v>
      </c>
      <c r="E21" s="8">
        <f>5*794.8</f>
        <v>3974</v>
      </c>
      <c r="F21" s="9">
        <f t="shared" si="0"/>
        <v>9244</v>
      </c>
    </row>
    <row r="22" spans="2:6" ht="12">
      <c r="B22" s="6" t="s">
        <v>39</v>
      </c>
      <c r="C22" s="7" t="s">
        <v>40</v>
      </c>
      <c r="D22" s="8">
        <v>5270</v>
      </c>
      <c r="E22" s="8">
        <f>5*794.8</f>
        <v>3974</v>
      </c>
      <c r="F22" s="9">
        <f t="shared" si="0"/>
        <v>9244</v>
      </c>
    </row>
    <row r="23" spans="2:6" ht="12">
      <c r="B23" s="10" t="s">
        <v>41</v>
      </c>
      <c r="C23" s="10"/>
      <c r="D23" s="9">
        <f>SUM(D8:D22)</f>
        <v>60150</v>
      </c>
      <c r="E23" s="9">
        <f>SUM(E8:E22)</f>
        <v>32586.799999999996</v>
      </c>
      <c r="F23" s="9">
        <f t="shared" si="0"/>
        <v>92736.79999999999</v>
      </c>
    </row>
    <row r="26" ht="12">
      <c r="E26" t="s">
        <v>42</v>
      </c>
    </row>
  </sheetData>
  <mergeCells count="2">
    <mergeCell ref="A5:I5"/>
    <mergeCell ref="B23:C23"/>
  </mergeCells>
  <printOptions/>
  <pageMargins left="0.7479166666666667" right="0.7479166666666667" top="0.6701388888888888" bottom="0.6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kmazurek</dc:creator>
  <cp:keywords/>
  <dc:description/>
  <cp:lastModifiedBy>bwojciechowska</cp:lastModifiedBy>
  <cp:lastPrinted>2006-01-26T09:56:44Z</cp:lastPrinted>
  <dcterms:created xsi:type="dcterms:W3CDTF">2004-02-04T07:38:18Z</dcterms:created>
  <dcterms:modified xsi:type="dcterms:W3CDTF">2006-02-02T12:03:27Z</dcterms:modified>
  <cp:category/>
  <cp:version/>
  <cp:contentType/>
  <cp:contentStatus/>
  <cp:revision>1</cp:revision>
</cp:coreProperties>
</file>