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0995"/>
  </bookViews>
  <sheets>
    <sheet name="holenderska EEślepy" sheetId="1" r:id="rId1"/>
  </sheets>
  <calcPr calcId="125725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5"/>
  <c r="F22" l="1"/>
  <c r="F24" l="1"/>
  <c r="F23"/>
</calcChain>
</file>

<file path=xl/sharedStrings.xml><?xml version="1.0" encoding="utf-8"?>
<sst xmlns="http://schemas.openxmlformats.org/spreadsheetml/2006/main" count="63" uniqueCount="52">
  <si>
    <t>Lp.</t>
  </si>
  <si>
    <t>Opis</t>
  </si>
  <si>
    <t>Wartość</t>
  </si>
  <si>
    <t>m</t>
  </si>
  <si>
    <t>m3</t>
  </si>
  <si>
    <t>KNNR 5 0705-01</t>
  </si>
  <si>
    <t>Ułożenie rur osłonowych z PCW o śr.do 140 mm</t>
  </si>
  <si>
    <t>Razem netto</t>
  </si>
  <si>
    <t>Podatek VAT</t>
  </si>
  <si>
    <t>Razem brutto</t>
  </si>
  <si>
    <t>Podstawa wyceny</t>
  </si>
  <si>
    <t>jedn.miary</t>
  </si>
  <si>
    <t>Ilość</t>
  </si>
  <si>
    <t>Cena zł</t>
  </si>
  <si>
    <t>d.1</t>
  </si>
  <si>
    <t>szt.żył</t>
  </si>
  <si>
    <t>KNNR 5 0701-02</t>
  </si>
  <si>
    <t>Kopanie rowów dla kabli w sposób ręczny w gruncie kat. III</t>
  </si>
  <si>
    <t>KNNR 5 0702-02</t>
  </si>
  <si>
    <t>Zasypywanie rowów dla kabli wykonanych ręcznie w gruncie kat. III</t>
  </si>
  <si>
    <t>KNNR 5 0703-01</t>
  </si>
  <si>
    <t>Wykopy ręczne wraz z zasypaniem podkopów ziemnych nieumocnionych o długości jednostronnego podkopu do 3 m w gruncie kat. III</t>
  </si>
  <si>
    <t>KNNR 5 0706-01</t>
  </si>
  <si>
    <t>Nasypanie warstwy piasku na dnie rowu kablowego o szerokości do 0.4 m</t>
  </si>
  <si>
    <t>KNNR 5 0707-02</t>
  </si>
  <si>
    <t>Układanie kabli o masie do 1.0 kg/m w rowach kablowych ręcznie</t>
  </si>
  <si>
    <t>KNNR 5 0713-02</t>
  </si>
  <si>
    <t>Układanie kabli o masie do 1.0 kg/m w rurach, pustakach lub kanałach zamkniętych</t>
  </si>
  <si>
    <t>KNNR 5 0726-10</t>
  </si>
  <si>
    <t>Zarobienie na sucho końca kabla 5-żyłowego o przekroju żył do 50 mm2 na napięcie do 1 kV o izolacji i powłoce z tworzyw sztucznych</t>
  </si>
  <si>
    <t>szt.</t>
  </si>
  <si>
    <t>KNNR 5 1001-01</t>
  </si>
  <si>
    <t>Montaż i stawianie słupów oświetleniowych o masie do 100 kg</t>
  </si>
  <si>
    <t>KNNR 5 1004-01</t>
  </si>
  <si>
    <t>Montaż opraw oświetlenia zewnętrznego na słupie</t>
  </si>
  <si>
    <t>KNNR 5 1003-03</t>
  </si>
  <si>
    <t>Montaż przewodów do opraw oświetleniowych - wciąganie w słupy, rury osłonowe i wysięgniki przy wysokości latarń do 10 m</t>
  </si>
  <si>
    <t>kpl.przew.</t>
  </si>
  <si>
    <t>KNNR 5 0907-05</t>
  </si>
  <si>
    <t>Mechaniczne pogrążanie uziomów pionowych prętowych w gruncie kat III</t>
  </si>
  <si>
    <t>KNNR 5 1002-01</t>
  </si>
  <si>
    <t>Montaż wysięgników rurowych o masie do 15 kg na słupie</t>
  </si>
  <si>
    <t>KNNR 5 1203-05</t>
  </si>
  <si>
    <t>Podłączenie przewodów pojedynczych o przekroju żyły do 50 mm2 pod zaciski lub bolce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</si>
  <si>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</si>
  <si>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</si>
  <si>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</si>
  <si>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</si>
  <si>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</si>
  <si>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0404-02</t>
  </si>
  <si>
    <t>Zabudowanie szafki oświetleniowej</t>
  </si>
  <si>
    <t>Kosztorys ofertowy - oświetlenie ulic Modlibowskiej.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</si>
</sst>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0" fontId="0" fillId="0" borderId="10" xfId="0" applyBorder="1" applyAlignment="1">
      <alignment wrapText="1"/>
    </xf>
    <xf numFmtId="0" fontId="18" fillId="0" borderId="10" xfId="0" applyFont="1" applyBorder="1"/>
    <xf numFmtId="0" fontId="0" fillId="0" borderId="10" xfId="0" applyBorder="1" applyAlignment="1">
      <alignment vertical="top"/>
    </xf>
    <xf numFmtId="0" fontId="0" fillId="0" borderId="10" xfId="0" applyBorder="1" applyAlignment="1">
      <alignment vertical="top" wrapText="1"/>
    </xf>
    <xf numFmtId="8" fontId="0" fillId="0" borderId="10" xfId="0" applyNumberFormat="1" applyBorder="1" applyAlignment="1">
      <alignment vertical="top"/>
    </xf>
    <xf numFmtId="0" fontId="0" fillId="0" borderId="10" xfId="0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8" fontId="0" fillId="0" borderId="11" xfId="0" applyNumberFormat="1" applyBorder="1" applyAlignment="1">
      <alignment horizontal="center"/>
    </xf>
    <xf numFmtId="8" fontId="0" fillId="0" borderId="1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horizontal="center" vertical="top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E5" sqref="E5"/>
    </sheetView>
  </sheetViews>
  <sheetFormatPr defaultRowHeight="14.25"/>
  <cols>
    <col min="2" max="2" width="18.625" customWidth="1"/>
    <col min="3" max="3" width="28.625" customWidth="1"/>
    <col min="5" max="5" width="16.625" customWidth="1"/>
    <col min="7" max="7" width="10.75" bestFit="1" customWidth="1"/>
  </cols>
  <sheetData>
    <row r="1" spans="1:7" ht="15">
      <c r="A1" s="8" t="s">
        <v>51</v>
      </c>
      <c r="B1" s="8"/>
      <c r="C1" s="8"/>
      <c r="D1" s="8"/>
      <c r="E1" s="8"/>
      <c r="F1" s="8"/>
      <c r="G1" s="8"/>
    </row>
    <row r="3" spans="1:7">
      <c r="A3" s="1" t="s">
        <v>0</v>
      </c>
      <c r="B3" s="1" t="s">
        <v>10</v>
      </c>
      <c r="C3" s="1" t="s">
        <v>1</v>
      </c>
      <c r="D3" s="1" t="s">
        <v>11</v>
      </c>
      <c r="E3" s="1" t="s">
        <v>12</v>
      </c>
      <c r="F3" s="1" t="s">
        <v>13</v>
      </c>
      <c r="G3" s="1" t="s">
        <v>2</v>
      </c>
    </row>
    <row r="4" spans="1:7">
      <c r="A4" s="1" t="s">
        <v>14</v>
      </c>
      <c r="B4" s="16"/>
      <c r="C4" s="17"/>
      <c r="D4" s="17"/>
      <c r="E4" s="17"/>
      <c r="F4" s="17"/>
      <c r="G4" s="18"/>
    </row>
    <row r="5" spans="1:7" ht="28.5">
      <c r="A5" s="1">
        <v>1</v>
      </c>
      <c r="B5" s="4" t="s">
        <v>16</v>
      </c>
      <c r="C5" s="2" t="s">
        <v>17</v>
      </c>
      <c r="D5" s="4" t="s">
        <v>4</v>
      </c>
      <c r="E5" s="5">
        <v>278</v>
      </c>
      <c r="F5" s="6">
        <v>0</v>
      </c>
      <c r="G5" s="6">
        <f>ROUND(E5*F5,)</f>
        <v>0</v>
      </c>
    </row>
    <row r="6" spans="1:7" ht="42.75">
      <c r="A6" s="1">
        <v>2</v>
      </c>
      <c r="B6" s="4" t="s">
        <v>18</v>
      </c>
      <c r="C6" s="2" t="s">
        <v>19</v>
      </c>
      <c r="D6" s="4" t="s">
        <v>4</v>
      </c>
      <c r="E6" s="5">
        <v>278</v>
      </c>
      <c r="F6" s="6">
        <v>0</v>
      </c>
      <c r="G6" s="6">
        <f t="shared" ref="G6:G21" si="0">ROUND(E6*F6,)</f>
        <v>0</v>
      </c>
    </row>
    <row r="7" spans="1:7" ht="71.25">
      <c r="A7" s="1">
        <v>3</v>
      </c>
      <c r="B7" s="4" t="s">
        <v>20</v>
      </c>
      <c r="C7" s="2" t="s">
        <v>21</v>
      </c>
      <c r="D7" s="4" t="s">
        <v>4</v>
      </c>
      <c r="E7" s="5">
        <v>14.04</v>
      </c>
      <c r="F7" s="6">
        <v>0</v>
      </c>
      <c r="G7" s="6">
        <f t="shared" si="0"/>
        <v>0</v>
      </c>
    </row>
    <row r="8" spans="1:7" ht="42.75">
      <c r="A8" s="1">
        <v>4</v>
      </c>
      <c r="B8" s="4" t="s">
        <v>22</v>
      </c>
      <c r="C8" s="2" t="s">
        <v>23</v>
      </c>
      <c r="D8" s="4" t="s">
        <v>3</v>
      </c>
      <c r="E8" s="5">
        <v>1727</v>
      </c>
      <c r="F8" s="6">
        <v>0</v>
      </c>
      <c r="G8" s="6">
        <f t="shared" si="0"/>
        <v>0</v>
      </c>
    </row>
    <row r="9" spans="1:7" ht="42.75">
      <c r="A9" s="1">
        <v>5</v>
      </c>
      <c r="B9" s="4" t="s">
        <v>24</v>
      </c>
      <c r="C9" s="2" t="s">
        <v>25</v>
      </c>
      <c r="D9" s="4" t="s">
        <v>3</v>
      </c>
      <c r="E9" s="5">
        <v>701</v>
      </c>
      <c r="F9" s="6">
        <v>0</v>
      </c>
      <c r="G9" s="6">
        <f t="shared" si="0"/>
        <v>0</v>
      </c>
    </row>
    <row r="10" spans="1:7" ht="42.75">
      <c r="A10" s="1">
        <v>6</v>
      </c>
      <c r="B10" s="4" t="s">
        <v>26</v>
      </c>
      <c r="C10" s="2" t="s">
        <v>27</v>
      </c>
      <c r="D10" s="4" t="s">
        <v>3</v>
      </c>
      <c r="E10" s="5">
        <v>128</v>
      </c>
      <c r="F10" s="6">
        <v>0</v>
      </c>
      <c r="G10" s="6">
        <f t="shared" si="0"/>
        <v>0</v>
      </c>
    </row>
    <row r="11" spans="1:7" ht="71.25">
      <c r="A11" s="1">
        <v>7</v>
      </c>
      <c r="B11" s="4" t="s">
        <v>28</v>
      </c>
      <c r="C11" s="2" t="s">
        <v>29</v>
      </c>
      <c r="D11" s="4" t="s">
        <v>30</v>
      </c>
      <c r="E11" s="5">
        <v>48</v>
      </c>
      <c r="F11" s="6">
        <v>0</v>
      </c>
      <c r="G11" s="6">
        <f t="shared" si="0"/>
        <v>0</v>
      </c>
    </row>
    <row r="12" spans="1:7" ht="42.75">
      <c r="A12" s="1">
        <v>8</v>
      </c>
      <c r="B12" s="4" t="s">
        <v>31</v>
      </c>
      <c r="C12" s="2" t="s">
        <v>32</v>
      </c>
      <c r="D12" s="4" t="s">
        <v>30</v>
      </c>
      <c r="E12" s="5">
        <v>21</v>
      </c>
      <c r="F12" s="6">
        <v>0</v>
      </c>
      <c r="G12" s="6">
        <f t="shared" si="0"/>
        <v>0</v>
      </c>
    </row>
    <row r="13" spans="1:7" ht="28.5">
      <c r="A13" s="1">
        <v>9</v>
      </c>
      <c r="B13" s="4" t="s">
        <v>5</v>
      </c>
      <c r="C13" s="2" t="s">
        <v>6</v>
      </c>
      <c r="D13" s="4" t="s">
        <v>3</v>
      </c>
      <c r="E13" s="5">
        <v>128</v>
      </c>
      <c r="F13" s="6">
        <v>0</v>
      </c>
      <c r="G13" s="6">
        <f t="shared" si="0"/>
        <v>0</v>
      </c>
    </row>
    <row r="14" spans="1:7" ht="28.5">
      <c r="A14" s="1">
        <v>10</v>
      </c>
      <c r="B14" s="4" t="s">
        <v>33</v>
      </c>
      <c r="C14" s="2" t="s">
        <v>34</v>
      </c>
      <c r="D14" s="4" t="s">
        <v>30</v>
      </c>
      <c r="E14" s="5">
        <v>21</v>
      </c>
      <c r="F14" s="6">
        <v>0</v>
      </c>
      <c r="G14" s="6">
        <f t="shared" si="0"/>
        <v>0</v>
      </c>
    </row>
    <row r="15" spans="1:7" ht="57">
      <c r="A15" s="1">
        <v>11</v>
      </c>
      <c r="B15" s="4" t="s">
        <v>35</v>
      </c>
      <c r="C15" s="2" t="s">
        <v>36</v>
      </c>
      <c r="D15" s="4" t="s">
        <v>37</v>
      </c>
      <c r="E15" s="5">
        <v>21</v>
      </c>
      <c r="F15" s="6">
        <v>0</v>
      </c>
      <c r="G15" s="6">
        <f t="shared" si="0"/>
        <v>0</v>
      </c>
    </row>
    <row r="16" spans="1:7" ht="42.75">
      <c r="A16" s="1">
        <v>12</v>
      </c>
      <c r="B16" s="7" t="s">
        <v>38</v>
      </c>
      <c r="C16" s="2" t="s">
        <v>39</v>
      </c>
      <c r="D16" s="4" t="s">
        <v>3</v>
      </c>
      <c r="E16" s="5">
        <v>72</v>
      </c>
      <c r="F16" s="6">
        <v>0</v>
      </c>
      <c r="G16" s="6">
        <f t="shared" si="0"/>
        <v>0</v>
      </c>
    </row>
    <row r="17" spans="1:7" ht="28.5">
      <c r="A17" s="1">
        <v>13</v>
      </c>
      <c r="B17" s="4" t="s">
        <v>40</v>
      </c>
      <c r="C17" s="2" t="s">
        <v>41</v>
      </c>
      <c r="D17" s="4" t="s">
        <v>30</v>
      </c>
      <c r="E17" s="5">
        <v>21</v>
      </c>
      <c r="F17" s="6">
        <v>0</v>
      </c>
      <c r="G17" s="6">
        <f t="shared" si="0"/>
        <v>0</v>
      </c>
    </row>
    <row r="18" spans="1:7" ht="42.75">
      <c r="A18" s="1">
        <v>14</v>
      </c>
      <c r="B18" s="5" t="s">
        <v>42</v>
      </c>
      <c r="C18" s="5" t="s">
        <v>43</v>
      </c>
      <c r="D18" s="4" t="s">
        <v>15</v>
      </c>
      <c r="E18" s="5">
        <v>200</v>
      </c>
      <c r="F18" s="6">
        <v>0</v>
      </c>
      <c r="G18" s="6">
        <f t="shared" si="0"/>
        <v>0</v>
      </c>
    </row>
    <row r="19" spans="1:7" ht="28.5">
      <c r="A19" s="1">
        <v>15</v>
      </c>
      <c r="B19" s="5" t="s">
        <v>44</v>
      </c>
      <c r="C19" s="5" t="s">
        <v>45</v>
      </c>
      <c r="D19" s="4" t="s">
        <v>46</v>
      </c>
      <c r="E19" s="5">
        <v>22</v>
      </c>
      <c r="F19" s="6">
        <v>0</v>
      </c>
      <c r="G19" s="6">
        <f t="shared" si="0"/>
        <v>0</v>
      </c>
    </row>
    <row r="20" spans="1:7" ht="28.5">
      <c r="A20" s="1">
        <v>16</v>
      </c>
      <c r="B20" s="5" t="s">
        <v>47</v>
      </c>
      <c r="C20" s="5" t="s">
        <v>48</v>
      </c>
      <c r="D20" s="4" t="s">
        <v>30</v>
      </c>
      <c r="E20" s="5">
        <v>4</v>
      </c>
      <c r="F20" s="6">
        <v>0</v>
      </c>
      <c r="G20" s="6">
        <f t="shared" si="0"/>
        <v>0</v>
      </c>
    </row>
    <row r="21" spans="1:7" ht="28.5">
      <c r="A21" s="1">
        <v>17</v>
      </c>
      <c r="B21" s="5" t="s">
        <v>49</v>
      </c>
      <c r="C21" s="5" t="s">
        <v>50</v>
      </c>
      <c r="D21" s="4" t="s">
        <v>30</v>
      </c>
      <c r="E21" s="5">
        <v>1</v>
      </c>
      <c r="F21" s="6">
        <v>0</v>
      </c>
      <c r="G21" s="6">
        <f t="shared" si="0"/>
        <v>0</v>
      </c>
    </row>
    <row r="22" spans="1:7" ht="18">
      <c r="A22" s="13"/>
      <c r="B22" s="14"/>
      <c r="C22" s="14"/>
      <c r="D22" s="15"/>
      <c r="E22" s="3" t="s">
        <v>7</v>
      </c>
      <c r="F22" s="9">
        <f>SUM(G4:G21)</f>
        <v>0</v>
      </c>
      <c r="G22" s="10"/>
    </row>
    <row r="23" spans="1:7" ht="18">
      <c r="A23" s="13"/>
      <c r="B23" s="14"/>
      <c r="C23" s="14"/>
      <c r="D23" s="15"/>
      <c r="E23" s="3" t="s">
        <v>8</v>
      </c>
      <c r="F23" s="11">
        <f>0.23*F22</f>
        <v>0</v>
      </c>
      <c r="G23" s="12"/>
    </row>
    <row r="24" spans="1:7" ht="18">
      <c r="A24" s="13"/>
      <c r="B24" s="14"/>
      <c r="C24" s="14"/>
      <c r="D24" s="15"/>
      <c r="E24" s="3" t="s">
        <v>9</v>
      </c>
      <c r="F24" s="9">
        <f>1.23*F22</f>
        <v>0</v>
      </c>
      <c r="G24" s="10"/>
    </row>
  </sheetData>
  <mergeCells count="8">
    <mergeCell ref="A1:G1"/>
    <mergeCell ref="F22:G22"/>
    <mergeCell ref="F23:G23"/>
    <mergeCell ref="F24:G24"/>
    <mergeCell ref="A22:D22"/>
    <mergeCell ref="A23:D23"/>
    <mergeCell ref="A24:D24"/>
    <mergeCell ref="B4:G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holenderska EEślepy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Komolka, Karol</dc:creator>
  <cp:lastModifiedBy>psokolowski</cp:lastModifiedBy>
  <dcterms:created xsi:type="dcterms:W3CDTF">2014-07-16T12:19:12Z</dcterms:created>
  <dcterms:modified xsi:type="dcterms:W3CDTF">2015-01-13T07:39:05Z</dcterms:modified>
</cp:coreProperties>
</file>