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<sst xmlns="http://schemas.openxmlformats.org/spreadsheetml/2006/main" count="67" uniqueCount="66">
  <si>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Rady Miejskiej w Gostyniu</t>
  </si>
  <si>
    <t>Plan przychodów i wydatków Gminnego Funduszu Ochrony Środowiska i Gospodarki Wodnej na 2007 rok</t>
  </si>
  <si>
    <t>Dział  900 rozdział 90011</t>
  </si>
  <si>
    <t>Lp.</t>
  </si>
  <si>
    <t>§</t>
  </si>
  <si>
    <t>Treść</t>
  </si>
  <si>
    <t>Plan</t>
  </si>
  <si>
    <t>I.</t>
  </si>
  <si>
    <t xml:space="preserve">Przychody </t>
  </si>
  <si>
    <t>0690</t>
  </si>
  <si>
    <t>Wpływy z różnych opłat (opłaty za szczególne korzystanie z wód i urządzeń wodnych)</t>
  </si>
  <si>
    <t>Stan środków obrotowych na początek roku</t>
  </si>
  <si>
    <t>RAZEM</t>
  </si>
  <si>
    <t>II.</t>
  </si>
  <si>
    <t xml:space="preserve">Wydatki </t>
  </si>
  <si>
    <t>Zakup materiałów i wyposażenia, z tego:</t>
  </si>
  <si>
    <t>zakup paliwa do kosiarki</t>
  </si>
  <si>
    <t>zakup worków, rękawic związanych z akcją „sprzątania świata”</t>
  </si>
  <si>
    <t>zakupy związane z organizacją festynów, konkursów ekologicznych i pogadanek</t>
  </si>
  <si>
    <t>zakup drzew i krzewów celem obsadzenia terenów gminnych</t>
  </si>
  <si>
    <t>Zakup usług pozostałych, z tego:</t>
  </si>
  <si>
    <t>likwidacja dzikich wysypisk</t>
  </si>
  <si>
    <t>deratyzacja</t>
  </si>
  <si>
    <t>partycypacja w utrzymaniu rzek Kani i Brzezinki</t>
  </si>
  <si>
    <t>rekultywacja i zagospodarowanie wyrobiska po byłej cegielni na Os. Konstytucji 3 Maja</t>
  </si>
  <si>
    <t>Rekultywacja wyrobiska w Stankowie</t>
  </si>
  <si>
    <t>usługi związane z zalesianiem i zakrzewieniem</t>
  </si>
  <si>
    <t>kruszenie i składowisko gruzu</t>
  </si>
  <si>
    <t>utrzymanie rowów melioracji szczegółowej</t>
  </si>
  <si>
    <t>Usuwanie wyrobów azbestowych</t>
  </si>
  <si>
    <t>Uzyskanie efektów ekologicznych w związku z realizacją umów pożyczki zaciągniętych w WFOŚiGW</t>
  </si>
  <si>
    <t>Monitoringowanie badań stanu chemicznego gleb dla rolników z terenu gminy – próbki glebowe na zawartość mikroelementów i metali ciężkich w glebie</t>
  </si>
  <si>
    <t xml:space="preserve">Różne opłaty i składki </t>
  </si>
  <si>
    <t>Opłata przyłączeniowa do sieci gazowej w świetlicy w Krajewicach</t>
  </si>
  <si>
    <t>Wydatki inwestycyjne funduszy celowych</t>
  </si>
  <si>
    <t>Zmiana systemu ogrzewania z olejowego na gazowe w budynku komunalnym w Goli i  Szkole Podstawowej w Goli</t>
  </si>
  <si>
    <t>Stan środków obrotowych na koniec roku</t>
  </si>
  <si>
    <t>z dnia 27 kwietnia 2007 r.</t>
  </si>
  <si>
    <t>usługi transportowe związane z akcją "sprzątanie świata"</t>
  </si>
  <si>
    <r>
      <t xml:space="preserve">Opłata za zanieczyszczanie powietrza i emisje spalin ( zmiana zapisu -27.04.07r.: </t>
    </r>
    <r>
      <rPr>
        <b/>
        <sz val="10"/>
        <rFont val="Times New Roman"/>
        <family val="1"/>
      </rPr>
      <t>Opłaty za korzystanie ze środowiska")</t>
    </r>
    <r>
      <rPr>
        <sz val="10"/>
        <rFont val="Times New Roman"/>
        <family val="1"/>
      </rPr>
      <t xml:space="preserve"> </t>
    </r>
  </si>
  <si>
    <t xml:space="preserve">Wydatki osobowe niezaliczone do wynagrodzeń </t>
  </si>
  <si>
    <t>Świadczenia rzeczowe wynikające z przepisów bhp "Program Rowy"</t>
  </si>
  <si>
    <t>Świadczenia rzeczowe wynikające z przepisów bhp "Dobra droga"</t>
  </si>
  <si>
    <r>
      <t>S</t>
    </r>
    <r>
      <rPr>
        <b/>
        <sz val="10"/>
        <rFont val="Times New Roman"/>
        <family val="1"/>
      </rPr>
      <t>kładki na ubezpieczenia społeczne "Program rowy"</t>
    </r>
  </si>
  <si>
    <t>Składki na fundusz pracy</t>
  </si>
  <si>
    <t>Składki na fundusz pracy "Program Rowy"</t>
  </si>
  <si>
    <t>Składki na fundusz pracy "Dobra droga"</t>
  </si>
  <si>
    <t>Wpłaty na Państwowy Fundusz Rehabilitacji Osób Niepełnosprawnych</t>
  </si>
  <si>
    <t>"Program Rowy"</t>
  </si>
  <si>
    <t>"Dobra droga"</t>
  </si>
  <si>
    <t>zakup paliwa "Program Rowy"</t>
  </si>
  <si>
    <t>zakup usług remontowych</t>
  </si>
  <si>
    <t>naprawy ciągnika "Program Rowy"</t>
  </si>
  <si>
    <t>zakup usług zdrowotnych</t>
  </si>
  <si>
    <t>badania lekarskie "Program Rowy"</t>
  </si>
  <si>
    <t>badania lekarskie "Dobra droga"</t>
  </si>
  <si>
    <t>usługi transportowe "Program Rowy"</t>
  </si>
  <si>
    <t>usługi transportowe "Dobra droga"</t>
  </si>
  <si>
    <t>wynajem barakowozu "Program Rowy"</t>
  </si>
  <si>
    <r>
      <t>Szkol</t>
    </r>
    <r>
      <rPr>
        <b/>
        <sz val="10"/>
        <rFont val="Times New Roman"/>
        <family val="1"/>
      </rPr>
      <t>enia pracowników nibędących członkami korpusu służby cywilnej</t>
    </r>
  </si>
  <si>
    <t>szkolenia pracowników "Program Rowy"</t>
  </si>
  <si>
    <t>Krajowe podróże służbowe</t>
  </si>
  <si>
    <t>Krajowe podróże służbowe "Program Rowy"</t>
  </si>
  <si>
    <t>Krajowe podróże służbowe "Dobra droga"</t>
  </si>
  <si>
    <t>Załącznik Nr 5</t>
  </si>
  <si>
    <t>do uchwały Nr VII/ 65 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</si>
</sst>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B56">
      <selection activeCell="C70" sqref="C70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58.140625" style="0" customWidth="1"/>
    <col min="4" max="4" width="22.00390625" style="0" customWidth="1"/>
  </cols>
  <sheetData>
    <row r="1" spans="1:4" ht="12.75">
      <c r="A1" s="1"/>
      <c r="B1" s="1"/>
      <c r="C1" s="1"/>
      <c r="D1" s="1" t="s">
        <v>64</v>
      </c>
    </row>
    <row r="2" spans="1:4" ht="12.75">
      <c r="A2" s="1"/>
      <c r="B2" s="1"/>
      <c r="C2" s="1"/>
      <c r="D2" s="1" t="s">
        <v>65</v>
      </c>
    </row>
    <row r="3" spans="1:4" ht="12.75">
      <c r="A3" s="1"/>
      <c r="B3" s="1"/>
      <c r="C3" s="1"/>
      <c r="D3" s="1" t="s">
        <v>0</v>
      </c>
    </row>
    <row r="4" spans="1:4" ht="12.75">
      <c r="A4" s="1"/>
      <c r="B4" s="1"/>
      <c r="C4" s="1"/>
      <c r="D4" s="1" t="s">
        <v>37</v>
      </c>
    </row>
    <row r="5" spans="1:4" ht="12.75">
      <c r="A5" s="1"/>
      <c r="B5" s="1"/>
      <c r="C5" s="1"/>
      <c r="D5" s="1"/>
    </row>
    <row r="6" spans="1:4" ht="12.75" customHeight="1">
      <c r="A6" s="25" t="s">
        <v>1</v>
      </c>
      <c r="B6" s="25"/>
      <c r="C6" s="25"/>
      <c r="D6" s="25"/>
    </row>
    <row r="7" spans="1:4" ht="12.75">
      <c r="A7" s="2"/>
      <c r="B7" s="2"/>
      <c r="C7" s="2"/>
      <c r="D7" s="2"/>
    </row>
    <row r="8" spans="1:4" ht="12.75">
      <c r="A8" s="20" t="s">
        <v>2</v>
      </c>
      <c r="B8" s="20"/>
      <c r="C8" s="20"/>
      <c r="D8" s="3"/>
    </row>
    <row r="9" spans="1:4" ht="12.75">
      <c r="A9" s="4" t="s">
        <v>3</v>
      </c>
      <c r="B9" s="4" t="s">
        <v>4</v>
      </c>
      <c r="C9" s="4" t="s">
        <v>5</v>
      </c>
      <c r="D9" s="4" t="s">
        <v>6</v>
      </c>
    </row>
    <row r="10" spans="1:4" ht="12.75">
      <c r="A10" s="5" t="s">
        <v>7</v>
      </c>
      <c r="B10" s="6"/>
      <c r="C10" s="6" t="s">
        <v>8</v>
      </c>
      <c r="D10" s="7">
        <f>SUM(D11)</f>
        <v>250000</v>
      </c>
    </row>
    <row r="11" spans="1:4" ht="26.25" customHeight="1">
      <c r="A11" s="23"/>
      <c r="B11" s="19" t="s">
        <v>9</v>
      </c>
      <c r="C11" s="17" t="s">
        <v>10</v>
      </c>
      <c r="D11" s="16">
        <v>250000</v>
      </c>
    </row>
    <row r="12" spans="1:4" ht="23.25" customHeight="1">
      <c r="A12" s="26"/>
      <c r="B12" s="23"/>
      <c r="C12" s="6" t="s">
        <v>11</v>
      </c>
      <c r="D12" s="7">
        <v>309549</v>
      </c>
    </row>
    <row r="13" spans="1:4" ht="15.75" customHeight="1">
      <c r="A13" s="24"/>
      <c r="B13" s="24"/>
      <c r="C13" s="6" t="s">
        <v>12</v>
      </c>
      <c r="D13" s="7">
        <f>SUM(D10,D12)</f>
        <v>559549</v>
      </c>
    </row>
    <row r="14" spans="1:4" ht="16.5" customHeight="1">
      <c r="A14" s="5" t="s">
        <v>13</v>
      </c>
      <c r="B14" s="6"/>
      <c r="C14" s="6" t="s">
        <v>14</v>
      </c>
      <c r="D14" s="7">
        <f>SUM(D15,D18,D19,D22,D25,D31,D33,D36,D52,D55,D58,D60)</f>
        <v>356361</v>
      </c>
    </row>
    <row r="15" spans="1:4" ht="16.5" customHeight="1">
      <c r="A15" s="21"/>
      <c r="B15" s="5">
        <v>3020</v>
      </c>
      <c r="C15" s="6" t="s">
        <v>40</v>
      </c>
      <c r="D15" s="7">
        <f>SUM(D16:D17)</f>
        <v>9445</v>
      </c>
    </row>
    <row r="16" spans="1:4" ht="16.5" customHeight="1">
      <c r="A16" s="27"/>
      <c r="B16" s="21"/>
      <c r="C16" s="13" t="s">
        <v>41</v>
      </c>
      <c r="D16" s="14">
        <v>7388</v>
      </c>
    </row>
    <row r="17" spans="1:4" ht="16.5" customHeight="1">
      <c r="A17" s="27"/>
      <c r="B17" s="22"/>
      <c r="C17" s="13" t="s">
        <v>42</v>
      </c>
      <c r="D17" s="14">
        <v>2057</v>
      </c>
    </row>
    <row r="18" spans="1:4" ht="16.5" customHeight="1">
      <c r="A18" s="27"/>
      <c r="B18" s="15">
        <v>4110</v>
      </c>
      <c r="C18" s="13" t="s">
        <v>43</v>
      </c>
      <c r="D18" s="16">
        <v>166</v>
      </c>
    </row>
    <row r="19" spans="1:4" ht="16.5" customHeight="1">
      <c r="A19" s="27"/>
      <c r="B19" s="15">
        <v>4120</v>
      </c>
      <c r="C19" s="17" t="s">
        <v>44</v>
      </c>
      <c r="D19" s="16">
        <f>SUM(D20:D21)</f>
        <v>3051</v>
      </c>
    </row>
    <row r="20" spans="1:4" ht="16.5" customHeight="1">
      <c r="A20" s="27"/>
      <c r="B20" s="21"/>
      <c r="C20" s="13" t="s">
        <v>45</v>
      </c>
      <c r="D20" s="14">
        <v>2776</v>
      </c>
    </row>
    <row r="21" spans="1:4" ht="16.5" customHeight="1">
      <c r="A21" s="27"/>
      <c r="B21" s="22"/>
      <c r="C21" s="13" t="s">
        <v>46</v>
      </c>
      <c r="D21" s="14">
        <v>275</v>
      </c>
    </row>
    <row r="22" spans="1:4" ht="16.5" customHeight="1">
      <c r="A22" s="27"/>
      <c r="B22" s="15">
        <v>4140</v>
      </c>
      <c r="C22" s="17" t="s">
        <v>47</v>
      </c>
      <c r="D22" s="16">
        <f>SUM(D23:D24)</f>
        <v>14992</v>
      </c>
    </row>
    <row r="23" spans="1:4" ht="16.5" customHeight="1">
      <c r="A23" s="27"/>
      <c r="B23" s="21"/>
      <c r="C23" s="13" t="s">
        <v>48</v>
      </c>
      <c r="D23" s="14">
        <v>12900</v>
      </c>
    </row>
    <row r="24" spans="1:4" ht="16.5" customHeight="1">
      <c r="A24" s="27"/>
      <c r="B24" s="22"/>
      <c r="C24" s="13" t="s">
        <v>49</v>
      </c>
      <c r="D24" s="14">
        <v>2092</v>
      </c>
    </row>
    <row r="25" spans="1:4" ht="20.25" customHeight="1">
      <c r="A25" s="27"/>
      <c r="B25" s="5">
        <v>4210</v>
      </c>
      <c r="C25" s="6" t="s">
        <v>15</v>
      </c>
      <c r="D25" s="7">
        <f>SUM(D26:D30)</f>
        <v>21041</v>
      </c>
    </row>
    <row r="26" spans="1:4" ht="16.5" customHeight="1">
      <c r="A26" s="27"/>
      <c r="B26" s="23"/>
      <c r="C26" s="8" t="s">
        <v>16</v>
      </c>
      <c r="D26" s="9">
        <v>750</v>
      </c>
    </row>
    <row r="27" spans="1:4" ht="16.5" customHeight="1">
      <c r="A27" s="27"/>
      <c r="B27" s="26"/>
      <c r="C27" s="8" t="s">
        <v>50</v>
      </c>
      <c r="D27" s="9">
        <v>3591</v>
      </c>
    </row>
    <row r="28" spans="1:4" ht="21" customHeight="1">
      <c r="A28" s="27"/>
      <c r="B28" s="26"/>
      <c r="C28" s="8" t="s">
        <v>17</v>
      </c>
      <c r="D28" s="9">
        <v>1500</v>
      </c>
    </row>
    <row r="29" spans="1:4" ht="27.75" customHeight="1">
      <c r="A29" s="27"/>
      <c r="B29" s="26"/>
      <c r="C29" s="8" t="s">
        <v>18</v>
      </c>
      <c r="D29" s="9">
        <v>2000</v>
      </c>
    </row>
    <row r="30" spans="1:4" ht="19.5" customHeight="1">
      <c r="A30" s="27"/>
      <c r="B30" s="24"/>
      <c r="C30" s="8" t="s">
        <v>19</v>
      </c>
      <c r="D30" s="9">
        <v>13200</v>
      </c>
    </row>
    <row r="31" spans="1:4" ht="19.5" customHeight="1">
      <c r="A31" s="27"/>
      <c r="B31" s="18">
        <v>4270</v>
      </c>
      <c r="C31" s="17" t="s">
        <v>51</v>
      </c>
      <c r="D31" s="16">
        <f>SUM(D32)</f>
        <v>500</v>
      </c>
    </row>
    <row r="32" spans="1:4" ht="19.5" customHeight="1">
      <c r="A32" s="27"/>
      <c r="B32" s="18"/>
      <c r="C32" s="13" t="s">
        <v>52</v>
      </c>
      <c r="D32" s="14">
        <v>500</v>
      </c>
    </row>
    <row r="33" spans="1:4" ht="19.5" customHeight="1">
      <c r="A33" s="27"/>
      <c r="B33" s="18">
        <v>4280</v>
      </c>
      <c r="C33" s="17" t="s">
        <v>53</v>
      </c>
      <c r="D33" s="16">
        <f>SUM(D34:D35)</f>
        <v>800</v>
      </c>
    </row>
    <row r="34" spans="1:4" ht="19.5" customHeight="1">
      <c r="A34" s="27"/>
      <c r="B34" s="28"/>
      <c r="C34" s="13" t="s">
        <v>54</v>
      </c>
      <c r="D34" s="14">
        <v>750</v>
      </c>
    </row>
    <row r="35" spans="1:4" ht="19.5" customHeight="1">
      <c r="A35" s="27"/>
      <c r="B35" s="29"/>
      <c r="C35" s="13" t="s">
        <v>55</v>
      </c>
      <c r="D35" s="14">
        <v>50</v>
      </c>
    </row>
    <row r="36" spans="1:4" ht="20.25" customHeight="1">
      <c r="A36" s="27"/>
      <c r="B36" s="5">
        <v>4300</v>
      </c>
      <c r="C36" s="6" t="s">
        <v>20</v>
      </c>
      <c r="D36" s="7">
        <f>SUM(D37:D51)</f>
        <v>239637</v>
      </c>
    </row>
    <row r="37" spans="1:4" ht="17.25" customHeight="1">
      <c r="A37" s="27"/>
      <c r="B37" s="23"/>
      <c r="C37" s="8" t="s">
        <v>21</v>
      </c>
      <c r="D37" s="9">
        <v>4700</v>
      </c>
    </row>
    <row r="38" spans="1:4" ht="15.75" customHeight="1">
      <c r="A38" s="27"/>
      <c r="B38" s="26"/>
      <c r="C38" s="8" t="s">
        <v>22</v>
      </c>
      <c r="D38" s="9">
        <v>29000</v>
      </c>
    </row>
    <row r="39" spans="1:4" ht="19.5" customHeight="1">
      <c r="A39" s="27"/>
      <c r="B39" s="26"/>
      <c r="C39" s="8" t="s">
        <v>23</v>
      </c>
      <c r="D39" s="9">
        <v>10200</v>
      </c>
    </row>
    <row r="40" spans="1:4" ht="32.25" customHeight="1">
      <c r="A40" s="27"/>
      <c r="B40" s="26"/>
      <c r="C40" s="8" t="s">
        <v>24</v>
      </c>
      <c r="D40" s="9">
        <f>30000+10000</f>
        <v>40000</v>
      </c>
    </row>
    <row r="41" spans="1:4" ht="20.25" customHeight="1">
      <c r="A41" s="27"/>
      <c r="B41" s="26"/>
      <c r="C41" s="8" t="s">
        <v>25</v>
      </c>
      <c r="D41" s="9">
        <v>13500</v>
      </c>
    </row>
    <row r="42" spans="1:4" ht="20.25" customHeight="1">
      <c r="A42" s="27"/>
      <c r="B42" s="26"/>
      <c r="C42" s="8" t="s">
        <v>26</v>
      </c>
      <c r="D42" s="9">
        <v>10800</v>
      </c>
    </row>
    <row r="43" spans="1:4" ht="20.25" customHeight="1">
      <c r="A43" s="27"/>
      <c r="B43" s="26"/>
      <c r="C43" s="8" t="s">
        <v>38</v>
      </c>
      <c r="D43" s="9">
        <v>1000</v>
      </c>
    </row>
    <row r="44" spans="1:4" ht="18.75" customHeight="1">
      <c r="A44" s="27"/>
      <c r="B44" s="26"/>
      <c r="C44" s="8" t="s">
        <v>27</v>
      </c>
      <c r="D44" s="9">
        <v>30000</v>
      </c>
    </row>
    <row r="45" spans="1:4" ht="20.25" customHeight="1">
      <c r="A45" s="27"/>
      <c r="B45" s="26"/>
      <c r="C45" s="8" t="s">
        <v>28</v>
      </c>
      <c r="D45" s="9">
        <v>26600</v>
      </c>
    </row>
    <row r="46" spans="1:4" ht="19.5" customHeight="1">
      <c r="A46" s="27"/>
      <c r="B46" s="26"/>
      <c r="C46" s="8" t="s">
        <v>29</v>
      </c>
      <c r="D46" s="9">
        <v>50000</v>
      </c>
    </row>
    <row r="47" spans="1:4" ht="19.5" customHeight="1">
      <c r="A47" s="27"/>
      <c r="B47" s="26"/>
      <c r="C47" s="8" t="s">
        <v>56</v>
      </c>
      <c r="D47" s="9">
        <v>16356</v>
      </c>
    </row>
    <row r="48" spans="1:4" ht="19.5" customHeight="1">
      <c r="A48" s="27"/>
      <c r="B48" s="26"/>
      <c r="C48" s="8" t="s">
        <v>57</v>
      </c>
      <c r="D48" s="9">
        <v>981</v>
      </c>
    </row>
    <row r="49" spans="1:4" ht="19.5" customHeight="1">
      <c r="A49" s="27"/>
      <c r="B49" s="26"/>
      <c r="C49" s="8" t="s">
        <v>58</v>
      </c>
      <c r="D49" s="9">
        <v>1000</v>
      </c>
    </row>
    <row r="50" spans="1:4" ht="30.75" customHeight="1">
      <c r="A50" s="27"/>
      <c r="B50" s="26"/>
      <c r="C50" s="8" t="s">
        <v>30</v>
      </c>
      <c r="D50" s="9">
        <v>3000</v>
      </c>
    </row>
    <row r="51" spans="1:4" ht="39.75" customHeight="1">
      <c r="A51" s="27"/>
      <c r="B51" s="24"/>
      <c r="C51" s="8" t="s">
        <v>31</v>
      </c>
      <c r="D51" s="9">
        <v>2500</v>
      </c>
    </row>
    <row r="52" spans="1:4" ht="21.75" customHeight="1">
      <c r="A52" s="27"/>
      <c r="B52" s="18">
        <v>4410</v>
      </c>
      <c r="C52" s="17" t="s">
        <v>61</v>
      </c>
      <c r="D52" s="16">
        <f>SUM(D53:D54)</f>
        <v>3883</v>
      </c>
    </row>
    <row r="53" spans="1:4" ht="17.25" customHeight="1">
      <c r="A53" s="27"/>
      <c r="B53" s="23"/>
      <c r="C53" s="8" t="s">
        <v>62</v>
      </c>
      <c r="D53" s="9">
        <v>2400</v>
      </c>
    </row>
    <row r="54" spans="1:4" ht="18.75" customHeight="1">
      <c r="A54" s="27"/>
      <c r="B54" s="24"/>
      <c r="C54" s="8" t="s">
        <v>63</v>
      </c>
      <c r="D54" s="9">
        <v>1483</v>
      </c>
    </row>
    <row r="55" spans="1:4" ht="17.25" customHeight="1">
      <c r="A55" s="27"/>
      <c r="B55" s="5">
        <v>4430</v>
      </c>
      <c r="C55" s="6" t="s">
        <v>32</v>
      </c>
      <c r="D55" s="7">
        <f>SUM(D56:D57)</f>
        <v>17000</v>
      </c>
    </row>
    <row r="56" spans="1:4" ht="30" customHeight="1">
      <c r="A56" s="27"/>
      <c r="B56" s="21"/>
      <c r="C56" s="8" t="s">
        <v>39</v>
      </c>
      <c r="D56" s="9">
        <v>12000</v>
      </c>
    </row>
    <row r="57" spans="1:4" ht="22.5" customHeight="1">
      <c r="A57" s="27"/>
      <c r="B57" s="22"/>
      <c r="C57" s="8" t="s">
        <v>33</v>
      </c>
      <c r="D57" s="9">
        <v>5000</v>
      </c>
    </row>
    <row r="58" spans="1:4" ht="22.5" customHeight="1">
      <c r="A58" s="27"/>
      <c r="B58" s="15">
        <v>4700</v>
      </c>
      <c r="C58" s="8" t="s">
        <v>59</v>
      </c>
      <c r="D58" s="16">
        <f>SUM(D59)</f>
        <v>200</v>
      </c>
    </row>
    <row r="59" spans="1:4" ht="22.5" customHeight="1">
      <c r="A59" s="27"/>
      <c r="B59" s="15"/>
      <c r="C59" s="8" t="s">
        <v>60</v>
      </c>
      <c r="D59" s="9">
        <v>200</v>
      </c>
    </row>
    <row r="60" spans="1:4" ht="18.75" customHeight="1">
      <c r="A60" s="27"/>
      <c r="B60" s="5">
        <v>6110</v>
      </c>
      <c r="C60" s="6" t="s">
        <v>34</v>
      </c>
      <c r="D60" s="7">
        <f>SUM(D61)</f>
        <v>45646</v>
      </c>
    </row>
    <row r="61" spans="1:4" ht="29.25" customHeight="1">
      <c r="A61" s="27"/>
      <c r="B61" s="6"/>
      <c r="C61" s="8" t="s">
        <v>35</v>
      </c>
      <c r="D61" s="9">
        <v>45646</v>
      </c>
    </row>
    <row r="62" spans="1:4" ht="21" customHeight="1">
      <c r="A62" s="27"/>
      <c r="B62" s="8"/>
      <c r="C62" s="6" t="s">
        <v>36</v>
      </c>
      <c r="D62" s="7">
        <f>SUM(D13-D14)</f>
        <v>203188</v>
      </c>
    </row>
    <row r="63" spans="1:4" ht="18.75" customHeight="1">
      <c r="A63" s="22"/>
      <c r="B63" s="10"/>
      <c r="C63" s="11" t="s">
        <v>12</v>
      </c>
      <c r="D63" s="12">
        <f>SUM(D62,D14)</f>
        <v>559549</v>
      </c>
    </row>
  </sheetData>
  <mergeCells count="12">
    <mergeCell ref="B23:B24"/>
    <mergeCell ref="B34:B35"/>
    <mergeCell ref="B56:B57"/>
    <mergeCell ref="B53:B54"/>
    <mergeCell ref="A6:D6"/>
    <mergeCell ref="B37:B51"/>
    <mergeCell ref="B26:B30"/>
    <mergeCell ref="B12:B13"/>
    <mergeCell ref="A11:A13"/>
    <mergeCell ref="A15:A63"/>
    <mergeCell ref="B16:B17"/>
    <mergeCell ref="B20:B21"/>
  </mergeCells>
  <printOptions/>
  <pageMargins left="0.75" right="0.75" top="1" bottom="1" header="0.5" footer="0.5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2007-04-30T12:27:31Z</cp:lastPrinted>
  <dcterms:created xsi:type="dcterms:W3CDTF">2007-03-27T10:51:11Z</dcterms:created>
  <dcterms:modified xsi:type="dcterms:W3CDTF">2007-04-30T12:32:34Z</dcterms:modified>
  <cp:category/>
  <cp:version/>
  <cp:contentType/>
  <cp:contentStatus/>
</cp:coreProperties>
</file>