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GFOŚiGW - zal. 8" sheetId="1" r:id="rId1"/>
    <sheet name="GFOŚiGW - RI" sheetId="2" r:id="rId2"/>
    <sheet name="GFOŚiGW - MGR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<sst xmlns="http://schemas.openxmlformats.org/spreadsheetml/2006/main" count="77" uniqueCount="39">
  <si>
    <t>Dział</t>
  </si>
  <si>
    <t>Rozdz.</t>
  </si>
  <si>
    <t>§</t>
  </si>
  <si>
    <t>Treść</t>
  </si>
  <si>
    <t>Przychody</t>
  </si>
  <si>
    <t xml:space="preserve">Wydatki </t>
  </si>
  <si>
    <t>Gospodarka komunalna i ochrona środowiska</t>
  </si>
  <si>
    <t>Fundusz Ochrony Środowiska i Gospodarki wodnej</t>
  </si>
  <si>
    <t>Wpływy z różnych opłat (opłaty za szczególne korzystanie z wód i urządzeń wodnych)</t>
  </si>
  <si>
    <t>Stan środków obrotowych na początek roku</t>
  </si>
  <si>
    <t>Zakup materiałów i wyposażenia, z tego:</t>
  </si>
  <si>
    <t>Zakup usług pozostałych, z tego:</t>
  </si>
  <si>
    <t>Różne opłaty i składki (opłaty za zanieczyszczanie powietrza i emisje spalin)</t>
  </si>
  <si>
    <t>Wydatki inwestycyjne funduszy celowych</t>
  </si>
  <si>
    <t>Stan środków obrotowych na koniec roku</t>
  </si>
  <si>
    <t>0690</t>
  </si>
  <si>
    <t>zakup nagród dla uczestników konkursów ekologicznych, festynów</t>
  </si>
  <si>
    <t>zakup worków, rękawic związanych z akcją „sprzątania świata”</t>
  </si>
  <si>
    <t>zakup paliwa do kosiarki</t>
  </si>
  <si>
    <t>zakup drzew i krzewów celem obsadzenia terenów gminnych</t>
  </si>
  <si>
    <t xml:space="preserve">Zakup usług remontowych ( remont mostu na rzece Kani za wylotem z oczyszczalni)  </t>
  </si>
  <si>
    <t>usługi transportowe związane z akcją „sprzątanie świata” (wywóz odpadów)</t>
  </si>
  <si>
    <t>likwidacja dzikich wysypisk</t>
  </si>
  <si>
    <t>deratyzacja</t>
  </si>
  <si>
    <t>partycypacja w utrzymaniu rzek Kani i Brzezinki</t>
  </si>
  <si>
    <t>rekultywacja wyrobiska w Stankowie</t>
  </si>
  <si>
    <t>usługi związane z zalesianiem i zakrzewieniem</t>
  </si>
  <si>
    <t>kruszenie i składowisko gruzu</t>
  </si>
  <si>
    <t>utrzymanie rowów melioracji szczegółowej</t>
  </si>
  <si>
    <t>wykonanie zabezpieczenia przeciwpowodziowego przed zalewaniem wodami opadowymi posesji od nr 125 do nr 132 w ul. Nad Kanią</t>
  </si>
  <si>
    <t>monitoringowanie badań stanu chemicznego gleb dla rolników z terenu gminy – próbki glebowe na zawartość mikroelementów i metali ciężkich w glebie</t>
  </si>
  <si>
    <t>zamknięcie i rekultywacje gminnych składowisk odpadów w związku z projektem „Realizacja systemu gospodarki odpadami i osadami ściekowymi dla m. Leszna i gmin subregionu leszczyńskiego”</t>
  </si>
  <si>
    <t>budowa ogrzewania etażowego w budynku komunalnym w m. Gola nr 59</t>
  </si>
  <si>
    <t>budowa rurociągu tłocznego i przepompowni ścieków z Daleszyna do Malewa</t>
  </si>
  <si>
    <t>RAZEM</t>
  </si>
  <si>
    <t>Załącznik Nr 8</t>
  </si>
  <si>
    <t>z dnia 24 lutego 2006 r.</t>
  </si>
  <si>
    <t>w sprawie: przychodów i wydatków gminnego funduszu ochrony środowiska i gospodarki wodnej na 2006 r</t>
  </si>
  <si>
    <t xml:space="preserve">do uchwały Nr XLVII/603/06 Rady Miejskiej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</si>
</sst>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wrapText="1"/>
    </xf>
    <xf numFmtId="3" fontId="2" fillId="0" borderId="7" xfId="0" applyNumberFormat="1" applyFont="1" applyBorder="1" applyAlignment="1">
      <alignment horizontal="right" wrapText="1"/>
    </xf>
    <xf numFmtId="0" fontId="1" fillId="0" borderId="8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indent="2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 quotePrefix="1">
      <alignment horizont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wrapText="1"/>
    </xf>
    <xf numFmtId="3" fontId="4" fillId="0" borderId="7" xfId="0" applyNumberFormat="1" applyFont="1" applyBorder="1" applyAlignment="1">
      <alignment horizontal="right" wrapText="1"/>
    </xf>
    <xf numFmtId="3" fontId="5" fillId="0" borderId="7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3" fontId="4" fillId="0" borderId="11" xfId="0" applyNumberFormat="1" applyFont="1" applyBorder="1" applyAlignment="1">
      <alignment horizontal="right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0" borderId="5" xfId="0" applyFont="1" applyBorder="1" applyAlignment="1">
      <alignment wrapText="1"/>
    </xf>
    <xf numFmtId="3" fontId="4" fillId="0" borderId="12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3" fontId="5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G35" sqref="A1:G35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5.28125" style="0" customWidth="1"/>
    <col min="4" max="4" width="37.421875" style="0" customWidth="1"/>
    <col min="5" max="6" width="17.00390625" style="0" customWidth="1"/>
  </cols>
  <sheetData>
    <row r="1" spans="1:6" ht="15">
      <c r="A1" s="39"/>
      <c r="B1" s="39"/>
      <c r="C1" s="39"/>
      <c r="D1" s="39"/>
      <c r="E1" s="39" t="s">
        <v>35</v>
      </c>
      <c r="F1" s="39"/>
    </row>
    <row r="2" spans="1:6" ht="15">
      <c r="A2" s="39"/>
      <c r="B2" s="39"/>
      <c r="C2" s="39"/>
      <c r="D2" s="39"/>
      <c r="E2" s="39" t="s">
        <v>38</v>
      </c>
      <c r="F2" s="39"/>
    </row>
    <row r="3" spans="1:6" ht="15">
      <c r="A3" s="39"/>
      <c r="B3" s="39"/>
      <c r="C3" s="39"/>
      <c r="D3" s="39"/>
      <c r="E3" s="39" t="s">
        <v>36</v>
      </c>
      <c r="F3" s="39"/>
    </row>
    <row r="4" spans="1:6" ht="15">
      <c r="A4" s="39"/>
      <c r="B4" s="39"/>
      <c r="C4" s="39"/>
      <c r="D4" s="39"/>
      <c r="E4" s="39"/>
      <c r="F4" s="39"/>
    </row>
    <row r="5" spans="1:6" ht="34.5" customHeight="1">
      <c r="A5" s="40" t="s">
        <v>37</v>
      </c>
      <c r="B5" s="40"/>
      <c r="C5" s="40"/>
      <c r="D5" s="40"/>
      <c r="E5" s="40"/>
      <c r="F5" s="40"/>
    </row>
    <row r="6" spans="1:6" ht="15.75" thickBot="1">
      <c r="A6" s="41"/>
      <c r="B6" s="39"/>
      <c r="C6" s="39"/>
      <c r="D6" s="39"/>
      <c r="E6" s="39"/>
      <c r="F6" s="39"/>
    </row>
    <row r="7" spans="1:6" ht="27" customHeight="1" thickBot="1">
      <c r="A7" s="42" t="s">
        <v>0</v>
      </c>
      <c r="B7" s="43" t="s">
        <v>1</v>
      </c>
      <c r="C7" s="43" t="s">
        <v>2</v>
      </c>
      <c r="D7" s="43" t="s">
        <v>3</v>
      </c>
      <c r="E7" s="43" t="s">
        <v>4</v>
      </c>
      <c r="F7" s="43" t="s">
        <v>5</v>
      </c>
    </row>
    <row r="8" spans="1:6" ht="27" customHeight="1" thickBot="1">
      <c r="A8" s="44">
        <v>900</v>
      </c>
      <c r="B8" s="45"/>
      <c r="C8" s="45"/>
      <c r="D8" s="46" t="s">
        <v>6</v>
      </c>
      <c r="E8" s="47">
        <f>SUM(E9)</f>
        <v>220450</v>
      </c>
      <c r="F8" s="47">
        <f>SUM(F9)</f>
        <v>352100</v>
      </c>
    </row>
    <row r="9" spans="1:6" ht="27" customHeight="1" thickBot="1">
      <c r="A9" s="48"/>
      <c r="B9" s="49">
        <v>90011</v>
      </c>
      <c r="C9" s="49"/>
      <c r="D9" s="50" t="s">
        <v>7</v>
      </c>
      <c r="E9" s="51">
        <f>SUM(E10)</f>
        <v>220450</v>
      </c>
      <c r="F9" s="51">
        <f>SUM(F12,F17,F18,F30,F31)</f>
        <v>352100</v>
      </c>
    </row>
    <row r="10" spans="1:6" ht="45.75" thickBot="1">
      <c r="A10" s="52"/>
      <c r="B10" s="53"/>
      <c r="C10" s="54" t="s">
        <v>15</v>
      </c>
      <c r="D10" s="55" t="s">
        <v>8</v>
      </c>
      <c r="E10" s="47">
        <v>220450</v>
      </c>
      <c r="F10" s="56"/>
    </row>
    <row r="11" spans="1:6" ht="13.5" customHeight="1" thickBot="1">
      <c r="A11" s="52"/>
      <c r="B11" s="53"/>
      <c r="C11" s="57"/>
      <c r="D11" s="55" t="s">
        <v>9</v>
      </c>
      <c r="E11" s="47">
        <v>234980</v>
      </c>
      <c r="F11" s="56"/>
    </row>
    <row r="12" spans="1:6" ht="13.5" customHeight="1">
      <c r="A12" s="58"/>
      <c r="B12" s="59"/>
      <c r="C12" s="60">
        <v>4210</v>
      </c>
      <c r="D12" s="61" t="s">
        <v>10</v>
      </c>
      <c r="E12" s="62"/>
      <c r="F12" s="63">
        <f>SUM(F13:F16)</f>
        <v>19500</v>
      </c>
    </row>
    <row r="13" spans="1:6" ht="30">
      <c r="A13" s="58"/>
      <c r="B13" s="59"/>
      <c r="C13" s="64"/>
      <c r="D13" s="61" t="s">
        <v>16</v>
      </c>
      <c r="E13" s="65"/>
      <c r="F13" s="66">
        <v>4000</v>
      </c>
    </row>
    <row r="14" spans="1:6" ht="30">
      <c r="A14" s="58"/>
      <c r="B14" s="59"/>
      <c r="C14" s="64"/>
      <c r="D14" s="67" t="s">
        <v>17</v>
      </c>
      <c r="E14" s="65"/>
      <c r="F14" s="66">
        <v>1800</v>
      </c>
    </row>
    <row r="15" spans="1:6" ht="13.5" customHeight="1">
      <c r="A15" s="58"/>
      <c r="B15" s="59"/>
      <c r="C15" s="64"/>
      <c r="D15" s="61" t="s">
        <v>18</v>
      </c>
      <c r="E15" s="65"/>
      <c r="F15" s="66">
        <v>700</v>
      </c>
    </row>
    <row r="16" spans="1:6" ht="30.75" thickBot="1">
      <c r="A16" s="58"/>
      <c r="B16" s="59"/>
      <c r="C16" s="64"/>
      <c r="D16" s="61" t="s">
        <v>19</v>
      </c>
      <c r="E16" s="65"/>
      <c r="F16" s="66">
        <v>13000</v>
      </c>
    </row>
    <row r="17" spans="1:6" ht="30.75" thickBot="1">
      <c r="A17" s="58"/>
      <c r="B17" s="59"/>
      <c r="C17" s="68">
        <v>4270</v>
      </c>
      <c r="D17" s="69" t="s">
        <v>20</v>
      </c>
      <c r="E17" s="70"/>
      <c r="F17" s="71">
        <v>5000</v>
      </c>
    </row>
    <row r="18" spans="1:6" ht="13.5" customHeight="1">
      <c r="A18" s="58"/>
      <c r="B18" s="59"/>
      <c r="C18" s="64">
        <v>4300</v>
      </c>
      <c r="D18" s="72" t="s">
        <v>11</v>
      </c>
      <c r="E18" s="65"/>
      <c r="F18" s="63">
        <f>SUM(F19:F29)</f>
        <v>162600</v>
      </c>
    </row>
    <row r="19" spans="1:6" ht="30">
      <c r="A19" s="58"/>
      <c r="B19" s="59"/>
      <c r="C19" s="64"/>
      <c r="D19" s="72" t="s">
        <v>21</v>
      </c>
      <c r="E19" s="65"/>
      <c r="F19" s="66">
        <v>1000</v>
      </c>
    </row>
    <row r="20" spans="1:6" ht="13.5" customHeight="1">
      <c r="A20" s="58"/>
      <c r="B20" s="59"/>
      <c r="C20" s="64"/>
      <c r="D20" s="72" t="s">
        <v>22</v>
      </c>
      <c r="E20" s="65"/>
      <c r="F20" s="66">
        <v>4600</v>
      </c>
    </row>
    <row r="21" spans="1:6" ht="13.5" customHeight="1">
      <c r="A21" s="58"/>
      <c r="B21" s="59"/>
      <c r="C21" s="64"/>
      <c r="D21" s="72" t="s">
        <v>23</v>
      </c>
      <c r="E21" s="65"/>
      <c r="F21" s="66">
        <v>28000</v>
      </c>
    </row>
    <row r="22" spans="1:6" ht="13.5" customHeight="1">
      <c r="A22" s="58"/>
      <c r="B22" s="59"/>
      <c r="C22" s="64"/>
      <c r="D22" s="72" t="s">
        <v>24</v>
      </c>
      <c r="E22" s="65"/>
      <c r="F22" s="66">
        <v>10000</v>
      </c>
    </row>
    <row r="23" spans="1:6" ht="13.5" customHeight="1">
      <c r="A23" s="58"/>
      <c r="B23" s="59"/>
      <c r="C23" s="64"/>
      <c r="D23" s="72" t="s">
        <v>25</v>
      </c>
      <c r="E23" s="65"/>
      <c r="F23" s="66">
        <v>13500</v>
      </c>
    </row>
    <row r="24" spans="1:6" ht="13.5" customHeight="1">
      <c r="A24" s="58"/>
      <c r="B24" s="59"/>
      <c r="C24" s="64"/>
      <c r="D24" s="72" t="s">
        <v>26</v>
      </c>
      <c r="E24" s="65"/>
      <c r="F24" s="66">
        <v>10600</v>
      </c>
    </row>
    <row r="25" spans="1:6" ht="13.5" customHeight="1">
      <c r="A25" s="58"/>
      <c r="B25" s="59"/>
      <c r="C25" s="64"/>
      <c r="D25" s="72" t="s">
        <v>27</v>
      </c>
      <c r="E25" s="65"/>
      <c r="F25" s="66">
        <v>29000</v>
      </c>
    </row>
    <row r="26" spans="1:6" ht="13.5" customHeight="1">
      <c r="A26" s="58"/>
      <c r="B26" s="59"/>
      <c r="C26" s="64"/>
      <c r="D26" s="72" t="s">
        <v>28</v>
      </c>
      <c r="E26" s="65"/>
      <c r="F26" s="66">
        <v>26000</v>
      </c>
    </row>
    <row r="27" spans="1:6" ht="33" customHeight="1">
      <c r="A27" s="58"/>
      <c r="B27" s="59"/>
      <c r="C27" s="64"/>
      <c r="D27" s="72" t="s">
        <v>29</v>
      </c>
      <c r="E27" s="65"/>
      <c r="F27" s="66">
        <v>6500</v>
      </c>
    </row>
    <row r="28" spans="1:6" ht="45.75" customHeight="1">
      <c r="A28" s="58"/>
      <c r="B28" s="59"/>
      <c r="C28" s="64"/>
      <c r="D28" s="72" t="s">
        <v>31</v>
      </c>
      <c r="E28" s="65"/>
      <c r="F28" s="66">
        <v>31000</v>
      </c>
    </row>
    <row r="29" spans="1:6" ht="36" customHeight="1" thickBot="1">
      <c r="A29" s="58"/>
      <c r="B29" s="59"/>
      <c r="C29" s="64"/>
      <c r="D29" s="72" t="s">
        <v>30</v>
      </c>
      <c r="E29" s="65"/>
      <c r="F29" s="66">
        <v>2400</v>
      </c>
    </row>
    <row r="30" spans="1:6" ht="45.75" thickBot="1">
      <c r="A30" s="58"/>
      <c r="B30" s="59"/>
      <c r="C30" s="73">
        <v>4430</v>
      </c>
      <c r="D30" s="74" t="s">
        <v>12</v>
      </c>
      <c r="E30" s="75"/>
      <c r="F30" s="76">
        <v>10000</v>
      </c>
    </row>
    <row r="31" spans="1:6" ht="15">
      <c r="A31" s="58"/>
      <c r="B31" s="77"/>
      <c r="C31" s="78">
        <v>6610</v>
      </c>
      <c r="D31" s="74" t="s">
        <v>13</v>
      </c>
      <c r="E31" s="79"/>
      <c r="F31" s="76">
        <f>SUM(F32:F33)</f>
        <v>155000</v>
      </c>
    </row>
    <row r="32" spans="1:6" ht="30">
      <c r="A32" s="52"/>
      <c r="B32" s="53"/>
      <c r="C32" s="80"/>
      <c r="D32" s="81" t="s">
        <v>32</v>
      </c>
      <c r="E32" s="82"/>
      <c r="F32" s="83">
        <v>120000</v>
      </c>
    </row>
    <row r="33" spans="1:6" ht="45.75" thickBot="1">
      <c r="A33" s="52"/>
      <c r="B33" s="53"/>
      <c r="C33" s="84"/>
      <c r="D33" s="85" t="s">
        <v>33</v>
      </c>
      <c r="E33" s="86"/>
      <c r="F33" s="87">
        <v>35000</v>
      </c>
    </row>
    <row r="34" spans="1:6" ht="13.5" customHeight="1" thickBot="1">
      <c r="A34" s="88"/>
      <c r="B34" s="89"/>
      <c r="C34" s="57"/>
      <c r="D34" s="55" t="s">
        <v>14</v>
      </c>
      <c r="E34" s="56"/>
      <c r="F34" s="47">
        <f>SUM(E9,E11-F9)</f>
        <v>103330</v>
      </c>
    </row>
    <row r="35" spans="1:6" ht="27" customHeight="1" thickBot="1">
      <c r="A35" s="90" t="s">
        <v>34</v>
      </c>
      <c r="B35" s="91"/>
      <c r="C35" s="91"/>
      <c r="D35" s="92"/>
      <c r="E35" s="93">
        <f>SUM(E8,E11)</f>
        <v>455430</v>
      </c>
      <c r="F35" s="93">
        <f>SUM(F8,F34)</f>
        <v>455430</v>
      </c>
    </row>
  </sheetData>
  <mergeCells count="14">
    <mergeCell ref="A5:F5"/>
    <mergeCell ref="A32:A33"/>
    <mergeCell ref="B32:B33"/>
    <mergeCell ref="C32:C33"/>
    <mergeCell ref="A35:D35"/>
    <mergeCell ref="E32:E33"/>
    <mergeCell ref="E12:E16"/>
    <mergeCell ref="A10:B11"/>
    <mergeCell ref="A12:A31"/>
    <mergeCell ref="B12:B31"/>
    <mergeCell ref="C12:C16"/>
    <mergeCell ref="C18:C29"/>
    <mergeCell ref="E18:E29"/>
    <mergeCell ref="A34:B34"/>
  </mergeCells>
  <printOptions/>
  <pageMargins left="0.47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17"/>
  <sheetViews>
    <sheetView workbookViewId="0" topLeftCell="A1">
      <selection activeCell="I6" sqref="I6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5.28125" style="0" customWidth="1"/>
    <col min="4" max="4" width="37.421875" style="0" customWidth="1"/>
    <col min="5" max="5" width="17.00390625" style="0" customWidth="1"/>
  </cols>
  <sheetData>
    <row r="5" spans="1:5" ht="13.5" thickBot="1">
      <c r="A5" s="2"/>
      <c r="B5" s="1"/>
      <c r="C5" s="1"/>
      <c r="D5" s="1"/>
      <c r="E5" s="1"/>
    </row>
    <row r="6" spans="1:5" ht="27" customHeight="1" thickBot="1">
      <c r="A6" s="15" t="s">
        <v>0</v>
      </c>
      <c r="B6" s="16" t="s">
        <v>1</v>
      </c>
      <c r="C6" s="16" t="s">
        <v>2</v>
      </c>
      <c r="D6" s="16" t="s">
        <v>3</v>
      </c>
      <c r="E6" s="16" t="s">
        <v>5</v>
      </c>
    </row>
    <row r="7" spans="1:5" ht="27" customHeight="1" thickBot="1">
      <c r="A7" s="17">
        <v>900</v>
      </c>
      <c r="B7" s="3"/>
      <c r="C7" s="3"/>
      <c r="D7" s="4" t="s">
        <v>6</v>
      </c>
      <c r="E7" s="5">
        <f>SUM(E8)</f>
        <v>166800</v>
      </c>
    </row>
    <row r="8" spans="1:5" ht="27" customHeight="1" thickBot="1">
      <c r="A8" s="18"/>
      <c r="B8" s="6">
        <v>90011</v>
      </c>
      <c r="C8" s="6"/>
      <c r="D8" s="7" t="s">
        <v>7</v>
      </c>
      <c r="E8" s="8">
        <f>SUM(E9,E12,E13,E15)</f>
        <v>166800</v>
      </c>
    </row>
    <row r="9" spans="1:5" ht="13.5" customHeight="1">
      <c r="A9" s="32"/>
      <c r="B9" s="33"/>
      <c r="C9" s="35">
        <v>4210</v>
      </c>
      <c r="D9" s="9" t="s">
        <v>10</v>
      </c>
      <c r="E9" s="19">
        <f>SUM(E10:E11)</f>
        <v>5800</v>
      </c>
    </row>
    <row r="10" spans="1:5" ht="22.5">
      <c r="A10" s="32"/>
      <c r="B10" s="33"/>
      <c r="C10" s="36"/>
      <c r="D10" s="9" t="s">
        <v>16</v>
      </c>
      <c r="E10" s="20">
        <v>4000</v>
      </c>
    </row>
    <row r="11" spans="1:5" ht="23.25" thickBot="1">
      <c r="A11" s="32"/>
      <c r="B11" s="33"/>
      <c r="C11" s="36"/>
      <c r="D11" s="10" t="s">
        <v>17</v>
      </c>
      <c r="E11" s="20">
        <v>1800</v>
      </c>
    </row>
    <row r="12" spans="1:5" ht="23.25" thickBot="1">
      <c r="A12" s="32"/>
      <c r="B12" s="33"/>
      <c r="C12" s="13">
        <v>4270</v>
      </c>
      <c r="D12" s="11" t="s">
        <v>20</v>
      </c>
      <c r="E12" s="14">
        <v>5000</v>
      </c>
    </row>
    <row r="13" spans="1:5" ht="13.5" customHeight="1">
      <c r="A13" s="32"/>
      <c r="B13" s="33"/>
      <c r="C13" s="36">
        <v>4300</v>
      </c>
      <c r="D13" s="12" t="s">
        <v>11</v>
      </c>
      <c r="E13" s="19">
        <f>SUM(E14:E14)</f>
        <v>1000</v>
      </c>
    </row>
    <row r="14" spans="1:5" ht="23.25" thickBot="1">
      <c r="A14" s="32"/>
      <c r="B14" s="33"/>
      <c r="C14" s="36"/>
      <c r="D14" s="12" t="s">
        <v>21</v>
      </c>
      <c r="E14" s="20">
        <v>1000</v>
      </c>
    </row>
    <row r="15" spans="1:5" ht="12.75">
      <c r="A15" s="32"/>
      <c r="B15" s="34"/>
      <c r="C15" s="24">
        <v>6610</v>
      </c>
      <c r="D15" s="21" t="s">
        <v>13</v>
      </c>
      <c r="E15" s="23">
        <f>SUM(E16:E17)</f>
        <v>155000</v>
      </c>
    </row>
    <row r="16" spans="1:5" ht="22.5">
      <c r="A16" s="30"/>
      <c r="B16" s="31"/>
      <c r="C16" s="37"/>
      <c r="D16" s="25" t="s">
        <v>32</v>
      </c>
      <c r="E16" s="26">
        <v>120000</v>
      </c>
    </row>
    <row r="17" spans="1:5" ht="23.25" thickBot="1">
      <c r="A17" s="30"/>
      <c r="B17" s="31"/>
      <c r="C17" s="38"/>
      <c r="D17" s="22" t="s">
        <v>33</v>
      </c>
      <c r="E17" s="27">
        <v>35000</v>
      </c>
    </row>
    <row r="18" ht="27" customHeight="1"/>
  </sheetData>
  <mergeCells count="7">
    <mergeCell ref="A16:A17"/>
    <mergeCell ref="B16:B17"/>
    <mergeCell ref="C16:C17"/>
    <mergeCell ref="A9:A15"/>
    <mergeCell ref="B9:B15"/>
    <mergeCell ref="C9:C11"/>
    <mergeCell ref="C13:C14"/>
  </mergeCells>
  <printOptions/>
  <pageMargins left="0.8" right="0.3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23"/>
  <sheetViews>
    <sheetView workbookViewId="0" topLeftCell="A1">
      <selection activeCell="H21" sqref="H21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5.28125" style="0" customWidth="1"/>
    <col min="4" max="4" width="37.421875" style="0" customWidth="1"/>
    <col min="5" max="5" width="17.00390625" style="0" customWidth="1"/>
  </cols>
  <sheetData>
    <row r="5" spans="1:5" ht="13.5" thickBot="1">
      <c r="A5" s="2"/>
      <c r="B5" s="1"/>
      <c r="C5" s="1"/>
      <c r="D5" s="1"/>
      <c r="E5" s="1"/>
    </row>
    <row r="6" spans="1:5" ht="27" customHeight="1" thickBot="1">
      <c r="A6" s="15" t="s">
        <v>0</v>
      </c>
      <c r="B6" s="16" t="s">
        <v>1</v>
      </c>
      <c r="C6" s="16" t="s">
        <v>2</v>
      </c>
      <c r="D6" s="16" t="s">
        <v>3</v>
      </c>
      <c r="E6" s="16" t="s">
        <v>5</v>
      </c>
    </row>
    <row r="7" spans="1:5" ht="27" customHeight="1" thickBot="1">
      <c r="A7" s="17">
        <v>900</v>
      </c>
      <c r="B7" s="3"/>
      <c r="C7" s="3"/>
      <c r="D7" s="4" t="s">
        <v>6</v>
      </c>
      <c r="E7" s="5">
        <f>SUM(E8)</f>
        <v>185300</v>
      </c>
    </row>
    <row r="8" spans="1:5" ht="27" customHeight="1" thickBot="1">
      <c r="A8" s="18"/>
      <c r="B8" s="6">
        <v>90011</v>
      </c>
      <c r="C8" s="6"/>
      <c r="D8" s="7" t="s">
        <v>7</v>
      </c>
      <c r="E8" s="8">
        <f>SUM(E9,E12,E23,)</f>
        <v>185300</v>
      </c>
    </row>
    <row r="9" spans="1:5" ht="13.5" customHeight="1">
      <c r="A9" s="32"/>
      <c r="B9" s="33"/>
      <c r="C9" s="35">
        <v>4210</v>
      </c>
      <c r="D9" s="9" t="s">
        <v>10</v>
      </c>
      <c r="E9" s="19">
        <f>SUM(E10:E11)</f>
        <v>13700</v>
      </c>
    </row>
    <row r="10" spans="1:5" ht="13.5" customHeight="1">
      <c r="A10" s="32"/>
      <c r="B10" s="33"/>
      <c r="C10" s="36"/>
      <c r="D10" s="9" t="s">
        <v>18</v>
      </c>
      <c r="E10" s="20">
        <v>700</v>
      </c>
    </row>
    <row r="11" spans="1:5" ht="22.5">
      <c r="A11" s="32"/>
      <c r="B11" s="33"/>
      <c r="C11" s="36"/>
      <c r="D11" s="9" t="s">
        <v>19</v>
      </c>
      <c r="E11" s="20">
        <v>13000</v>
      </c>
    </row>
    <row r="12" spans="1:5" ht="13.5" customHeight="1">
      <c r="A12" s="32"/>
      <c r="B12" s="33"/>
      <c r="C12" s="36">
        <v>4300</v>
      </c>
      <c r="D12" s="12" t="s">
        <v>11</v>
      </c>
      <c r="E12" s="19">
        <f>SUM(E13:E22)</f>
        <v>161600</v>
      </c>
    </row>
    <row r="13" spans="1:5" ht="13.5" customHeight="1">
      <c r="A13" s="32"/>
      <c r="B13" s="33"/>
      <c r="C13" s="36"/>
      <c r="D13" s="12" t="s">
        <v>22</v>
      </c>
      <c r="E13" s="20">
        <v>4600</v>
      </c>
    </row>
    <row r="14" spans="1:5" ht="13.5" customHeight="1">
      <c r="A14" s="32"/>
      <c r="B14" s="33"/>
      <c r="C14" s="36"/>
      <c r="D14" s="12" t="s">
        <v>23</v>
      </c>
      <c r="E14" s="20">
        <v>28000</v>
      </c>
    </row>
    <row r="15" spans="1:5" ht="13.5" customHeight="1">
      <c r="A15" s="32"/>
      <c r="B15" s="33"/>
      <c r="C15" s="36"/>
      <c r="D15" s="12" t="s">
        <v>24</v>
      </c>
      <c r="E15" s="20">
        <v>10000</v>
      </c>
    </row>
    <row r="16" spans="1:5" ht="13.5" customHeight="1">
      <c r="A16" s="32"/>
      <c r="B16" s="33"/>
      <c r="C16" s="36"/>
      <c r="D16" s="12" t="s">
        <v>25</v>
      </c>
      <c r="E16" s="20">
        <v>13500</v>
      </c>
    </row>
    <row r="17" spans="1:5" ht="13.5" customHeight="1">
      <c r="A17" s="32"/>
      <c r="B17" s="33"/>
      <c r="C17" s="36"/>
      <c r="D17" s="12" t="s">
        <v>26</v>
      </c>
      <c r="E17" s="20">
        <v>10600</v>
      </c>
    </row>
    <row r="18" spans="1:5" ht="13.5" customHeight="1">
      <c r="A18" s="32"/>
      <c r="B18" s="33"/>
      <c r="C18" s="36"/>
      <c r="D18" s="12" t="s">
        <v>27</v>
      </c>
      <c r="E18" s="20">
        <v>29000</v>
      </c>
    </row>
    <row r="19" spans="1:5" ht="13.5" customHeight="1">
      <c r="A19" s="32"/>
      <c r="B19" s="33"/>
      <c r="C19" s="36"/>
      <c r="D19" s="12" t="s">
        <v>28</v>
      </c>
      <c r="E19" s="20">
        <v>26000</v>
      </c>
    </row>
    <row r="20" spans="1:5" ht="33" customHeight="1">
      <c r="A20" s="32"/>
      <c r="B20" s="33"/>
      <c r="C20" s="36"/>
      <c r="D20" s="12" t="s">
        <v>29</v>
      </c>
      <c r="E20" s="20">
        <v>6500</v>
      </c>
    </row>
    <row r="21" spans="1:5" ht="45.75" customHeight="1">
      <c r="A21" s="32"/>
      <c r="B21" s="33"/>
      <c r="C21" s="36"/>
      <c r="D21" s="12" t="s">
        <v>31</v>
      </c>
      <c r="E21" s="20">
        <v>31000</v>
      </c>
    </row>
    <row r="22" spans="1:5" ht="36" customHeight="1" thickBot="1">
      <c r="A22" s="32"/>
      <c r="B22" s="33"/>
      <c r="C22" s="36"/>
      <c r="D22" s="12" t="s">
        <v>30</v>
      </c>
      <c r="E22" s="20">
        <v>2400</v>
      </c>
    </row>
    <row r="23" spans="1:5" ht="23.25" thickBot="1">
      <c r="A23" s="32"/>
      <c r="B23" s="33"/>
      <c r="C23" s="11">
        <v>4430</v>
      </c>
      <c r="D23" s="28" t="s">
        <v>12</v>
      </c>
      <c r="E23" s="29">
        <v>10000</v>
      </c>
    </row>
    <row r="24" ht="27" customHeight="1"/>
  </sheetData>
  <mergeCells count="4">
    <mergeCell ref="A9:A23"/>
    <mergeCell ref="B9:B23"/>
    <mergeCell ref="C9:C11"/>
    <mergeCell ref="C12:C22"/>
  </mergeCells>
  <printOptions/>
  <pageMargins left="0.8" right="0.3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Gostyń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hmarcinkowska</dc:creator>
  <cp:keywords/>
  <dc:description/>
  <cp:lastModifiedBy>hmarcinkowska</cp:lastModifiedBy>
  <cp:lastPrinted>2006-03-01T07:51:56Z</cp:lastPrinted>
  <dcterms:created xsi:type="dcterms:W3CDTF">2006-01-25T14:52:41Z</dcterms:created>
  <dcterms:modified xsi:type="dcterms:W3CDTF">2006-03-01T07:51:57Z</dcterms:modified>
  <cp:category/>
  <cp:version/>
  <cp:contentType/>
  <cp:contentStatus/>
</cp:coreProperties>
</file>